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immermans\OneDrive - rvr.org\Bureaublad\Tijdelijk\"/>
    </mc:Choice>
  </mc:AlternateContent>
  <xr:revisionPtr revIDLastSave="0" documentId="8_{2EEEAEEE-0AB7-46C6-AB1E-56F45763CFFB}" xr6:coauthVersionLast="47" xr6:coauthVersionMax="47" xr10:uidLastSave="{00000000-0000-0000-0000-000000000000}"/>
  <bookViews>
    <workbookView xWindow="-108" yWindow="-108" windowWidth="23256" windowHeight="12576" tabRatio="719" xr2:uid="{00000000-000D-0000-FFFF-FFFF00000000}"/>
  </bookViews>
  <sheets>
    <sheet name="Totalen pj" sheetId="1" r:id="rId1"/>
    <sheet name="Totaal pj" sheetId="7" r:id="rId2"/>
    <sheet name="Grafieken 2018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2" i="7"/>
  <c r="Q13" i="7" l="1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P13" i="7" s="1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B241" i="1" l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6"/>
  <c r="K3" i="6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J19" i="6" l="1"/>
  <c r="J20" i="6"/>
  <c r="J21" i="6"/>
  <c r="J22" i="6"/>
  <c r="J23" i="6"/>
  <c r="J24" i="6"/>
  <c r="J25" i="6"/>
  <c r="J26" i="6"/>
  <c r="J27" i="6"/>
  <c r="J28" i="6"/>
  <c r="J18" i="6"/>
  <c r="I19" i="6"/>
  <c r="I20" i="6"/>
  <c r="I21" i="6"/>
  <c r="I22" i="6"/>
  <c r="I23" i="6"/>
  <c r="I24" i="6"/>
  <c r="I25" i="6"/>
  <c r="I26" i="6"/>
  <c r="I27" i="6"/>
  <c r="I28" i="6"/>
  <c r="I18" i="6"/>
  <c r="H19" i="6"/>
  <c r="H20" i="6"/>
  <c r="H21" i="6"/>
  <c r="H22" i="6"/>
  <c r="H23" i="6"/>
  <c r="H24" i="6"/>
  <c r="H25" i="6"/>
  <c r="H26" i="6"/>
  <c r="H27" i="6"/>
  <c r="H28" i="6"/>
  <c r="H18" i="6"/>
  <c r="G19" i="6"/>
  <c r="G20" i="6"/>
  <c r="G21" i="6"/>
  <c r="G22" i="6"/>
  <c r="G23" i="6"/>
  <c r="G24" i="6"/>
  <c r="G25" i="6"/>
  <c r="G26" i="6"/>
  <c r="G27" i="6"/>
  <c r="G28" i="6"/>
  <c r="G18" i="6"/>
  <c r="F19" i="6"/>
  <c r="F20" i="6"/>
  <c r="F21" i="6"/>
  <c r="F22" i="6"/>
  <c r="F23" i="6"/>
  <c r="F24" i="6"/>
  <c r="F25" i="6"/>
  <c r="F26" i="6"/>
  <c r="F27" i="6"/>
  <c r="F28" i="6"/>
  <c r="F18" i="6"/>
  <c r="E19" i="6"/>
  <c r="E20" i="6"/>
  <c r="E21" i="6"/>
  <c r="E22" i="6"/>
  <c r="E23" i="6"/>
  <c r="E24" i="6"/>
  <c r="E25" i="6"/>
  <c r="E26" i="6"/>
  <c r="E27" i="6"/>
  <c r="E28" i="6"/>
  <c r="E18" i="6"/>
  <c r="D19" i="6"/>
  <c r="D20" i="6"/>
  <c r="D21" i="6"/>
  <c r="D22" i="6"/>
  <c r="D23" i="6"/>
  <c r="D24" i="6"/>
  <c r="D25" i="6"/>
  <c r="D26" i="6"/>
  <c r="D27" i="6"/>
  <c r="D28" i="6"/>
  <c r="D18" i="6"/>
  <c r="C19" i="6"/>
  <c r="C20" i="6"/>
  <c r="C21" i="6"/>
  <c r="C22" i="6"/>
  <c r="C23" i="6"/>
  <c r="C24" i="6"/>
  <c r="C25" i="6"/>
  <c r="C26" i="6"/>
  <c r="C27" i="6"/>
  <c r="C28" i="6"/>
  <c r="C18" i="6"/>
  <c r="B19" i="6"/>
  <c r="B20" i="6"/>
  <c r="B21" i="6"/>
  <c r="B22" i="6"/>
  <c r="B23" i="6"/>
  <c r="B24" i="6"/>
  <c r="B25" i="6"/>
  <c r="B26" i="6"/>
  <c r="B27" i="6"/>
  <c r="B28" i="6"/>
  <c r="B18" i="6"/>
  <c r="J4" i="6"/>
  <c r="K4" i="6"/>
  <c r="J5" i="6"/>
  <c r="K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E29" i="6" l="1"/>
  <c r="K27" i="6"/>
  <c r="K21" i="6"/>
  <c r="I14" i="6"/>
  <c r="B14" i="6"/>
  <c r="K23" i="6"/>
  <c r="K24" i="6"/>
  <c r="H14" i="6"/>
  <c r="B29" i="6"/>
  <c r="C29" i="6"/>
  <c r="C14" i="6"/>
  <c r="K28" i="6"/>
  <c r="K22" i="6"/>
  <c r="G14" i="6"/>
  <c r="K20" i="6"/>
  <c r="K14" i="6"/>
  <c r="E14" i="6"/>
  <c r="F14" i="6"/>
  <c r="K26" i="6"/>
  <c r="K25" i="6"/>
  <c r="K19" i="6"/>
  <c r="J14" i="6"/>
  <c r="D14" i="6"/>
  <c r="K18" i="6"/>
  <c r="G29" i="6"/>
  <c r="H29" i="6"/>
  <c r="J29" i="6"/>
  <c r="I29" i="6"/>
  <c r="F29" i="6"/>
  <c r="D29" i="6"/>
  <c r="K29" i="6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<sst xmlns="http://schemas.openxmlformats.org/spreadsheetml/2006/main" count="503" uniqueCount="62">
  <si>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</si>
  <si>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</si>
  <si>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</si>
  <si>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</si>
  <si>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</si>
  <si>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</si>
  <si>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</si>
  <si>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</si>
  <si>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</si>
  <si>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</si>
  <si>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</si>
  <si>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</si>
  <si>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</si>
  <si>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</si>
  <si>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</si>
  <si>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</si>
  <si>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</si>
  <si>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</si>
  <si>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</si>
  <si>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</si>
  <si>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</si>
  <si>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</si>
  <si>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</si>
  <si>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Totaal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</si>
  <si>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</si>
  <si>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</si>
  <si>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</si>
  <si>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</si>
  <si>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</si>
  <si>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</si>
  <si>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</si>
  <si>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</si>
  <si>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</si>
  <si>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</si>
  <si>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</si>
  <si>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Maandelijkse instroom 2018</t>
  </si>
  <si>
    <t>Totale instroom jaarlijks vanaf 2009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</si>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</sst>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0" fontId="7" fillId="0" borderId="0" xfId="0" applyFont="1"/>
    <xf numFmtId="0" fontId="7" fillId="0" borderId="3" xfId="0" applyFont="1" applyBorder="1"/>
    <xf numFmtId="0" fontId="1" fillId="0" borderId="3" xfId="0" applyFont="1" applyBorder="1"/>
    <xf numFmtId="0" fontId="1" fillId="0" borderId="2" xfId="0" applyFont="1" applyBorder="1"/>
    <xf numFmtId="0" fontId="0" fillId="3" borderId="0" xfId="0" applyFill="1"/>
    <xf numFmtId="3" fontId="0" fillId="3" borderId="0" xfId="0" applyNumberFormat="1" applyFill="1"/>
    <xf numFmtId="0" fontId="0" fillId="0" borderId="2" xfId="0" applyBorder="1"/>
    <xf numFmtId="164" fontId="1" fillId="0" borderId="0" xfId="0" applyNumberFormat="1" applyFont="1" applyAlignment="1">
      <alignment horizontal="center" vertical="center"/>
    </xf>
    <xf numFmtId="3" fontId="0" fillId="0" borderId="2" xfId="0" applyNumberFormat="1" applyBorder="1"/>
    <xf numFmtId="3" fontId="1" fillId="0" borderId="2" xfId="0" applyNumberFormat="1" applyFont="1" applyBorder="1"/>
    <xf numFmtId="3" fontId="3" fillId="0" borderId="0" xfId="0" applyNumberFormat="1" applyFont="1"/>
    <xf numFmtId="3" fontId="0" fillId="0" borderId="1" xfId="0" applyNumberFormat="1" applyBorder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8B0000"/>
                </a:solidFill>
              </a:rPr>
              <a:t>Maandelijkse instroom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'Grafieken 2018'!$A$14</c:f>
              <c:strCache>
                <c:ptCount val="1"/>
                <c:pt idx="0">
                  <c:v>Totaal</c:v>
                </c:pt>
              </c:strCache>
            </c:strRef>
          </c:tx>
          <c:spPr>
            <a:solidFill>
              <a:srgbClr val="002E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'Grafieken 2018'!$B$1:$M$2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'Grafieken 2018'!$B$14:$M$14</c:f>
              <c:numCache>
                <c:formatCode>#,##0</c:formatCode>
                <c:ptCount val="12"/>
                <c:pt idx="0">
                  <c:v>558</c:v>
                </c:pt>
                <c:pt idx="1">
                  <c:v>579</c:v>
                </c:pt>
                <c:pt idx="2">
                  <c:v>590</c:v>
                </c:pt>
                <c:pt idx="3">
                  <c:v>564</c:v>
                </c:pt>
                <c:pt idx="4">
                  <c:v>443</c:v>
                </c:pt>
                <c:pt idx="5">
                  <c:v>519</c:v>
                </c:pt>
                <c:pt idx="6">
                  <c:v>411</c:v>
                </c:pt>
                <c:pt idx="7">
                  <c:v>385</c:v>
                </c:pt>
                <c:pt idx="8">
                  <c:v>424</c:v>
                </c:pt>
                <c:pt idx="9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E1-4DF3-A8C6-18BEE4F11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101000"/>
        <c:axId val="666103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'Grafieken 2018'!$A$3</c15:sqref>
                        </c15:formulaRef>
                      </c:ext>
                    </c:extLst>
                    <c:strCache>
                      <c:ptCount val="1"/>
                      <c:pt idx="0">
                        <c:v>Amsterdam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'Grafieken 2018'!$B$3:$M$3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15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37</c:v>
                      </c:pt>
                      <c:pt idx="4">
                        <c:v>29</c:v>
                      </c:pt>
                      <c:pt idx="5">
                        <c:v>45</c:v>
                      </c:pt>
                      <c:pt idx="6">
                        <c:v>30</c:v>
                      </c:pt>
                      <c:pt idx="7">
                        <c:v>15</c:v>
                      </c:pt>
                      <c:pt idx="8">
                        <c:v>34</c:v>
                      </c:pt>
                      <c:pt idx="9">
                        <c:v>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E1-4DF3-A8C6-18BEE4F11F6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2018'!$A$4</c15:sqref>
                        </c15:formulaRef>
                      </c:ext>
                    </c:extLst>
                    <c:strCache>
                      <c:ptCount val="1"/>
                      <c:pt idx="0">
                        <c:v>Den Haag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2018'!$B$4:$M$4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29</c:v>
                      </c:pt>
                      <c:pt idx="1">
                        <c:v>42</c:v>
                      </c:pt>
                      <c:pt idx="2">
                        <c:v>60</c:v>
                      </c:pt>
                      <c:pt idx="3">
                        <c:v>29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35</c:v>
                      </c:pt>
                      <c:pt idx="7">
                        <c:v>34</c:v>
                      </c:pt>
                      <c:pt idx="8">
                        <c:v>29</c:v>
                      </c:pt>
                      <c:pt idx="9">
                        <c:v>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3E1-4DF3-A8C6-18BEE4F11F6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2018'!$A$5</c15:sqref>
                        </c15:formulaRef>
                      </c:ext>
                    </c:extLst>
                    <c:strCache>
                      <c:ptCount val="1"/>
                      <c:pt idx="0">
                        <c:v>Gelderland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2018'!$B$5:$M$5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79</c:v>
                      </c:pt>
                      <c:pt idx="1">
                        <c:v>58</c:v>
                      </c:pt>
                      <c:pt idx="2">
                        <c:v>65</c:v>
                      </c:pt>
                      <c:pt idx="3">
                        <c:v>61</c:v>
                      </c:pt>
                      <c:pt idx="4">
                        <c:v>49</c:v>
                      </c:pt>
                      <c:pt idx="5">
                        <c:v>63</c:v>
                      </c:pt>
                      <c:pt idx="6">
                        <c:v>51</c:v>
                      </c:pt>
                      <c:pt idx="7">
                        <c:v>41</c:v>
                      </c:pt>
                      <c:pt idx="8">
                        <c:v>47</c:v>
                      </c:pt>
                      <c:pt idx="9">
                        <c:v>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3E1-4DF3-A8C6-18BEE4F11F6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2018'!$A$6</c15:sqref>
                        </c15:formulaRef>
                      </c:ext>
                    </c:extLst>
                    <c:strCache>
                      <c:ptCount val="1"/>
                      <c:pt idx="0">
                        <c:v>Limburg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2018'!$B$6:$M$6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50</c:v>
                      </c:pt>
                      <c:pt idx="1">
                        <c:v>42</c:v>
                      </c:pt>
                      <c:pt idx="2">
                        <c:v>56</c:v>
                      </c:pt>
                      <c:pt idx="3">
                        <c:v>35</c:v>
                      </c:pt>
                      <c:pt idx="4">
                        <c:v>42</c:v>
                      </c:pt>
                      <c:pt idx="5">
                        <c:v>48</c:v>
                      </c:pt>
                      <c:pt idx="6">
                        <c:v>35</c:v>
                      </c:pt>
                      <c:pt idx="7">
                        <c:v>28</c:v>
                      </c:pt>
                      <c:pt idx="8">
                        <c:v>42</c:v>
                      </c:pt>
                      <c:pt idx="9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E1-4DF3-A8C6-18BEE4F11F6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2018'!$A$7</c15:sqref>
                        </c15:formulaRef>
                      </c:ext>
                    </c:extLst>
                    <c:strCache>
                      <c:ptCount val="1"/>
                      <c:pt idx="0">
                        <c:v>Midden-Nederland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2018'!$B$7:$M$7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50</c:v>
                      </c:pt>
                      <c:pt idx="1">
                        <c:v>59</c:v>
                      </c:pt>
                      <c:pt idx="2">
                        <c:v>55</c:v>
                      </c:pt>
                      <c:pt idx="3">
                        <c:v>60</c:v>
                      </c:pt>
                      <c:pt idx="4">
                        <c:v>39</c:v>
                      </c:pt>
                      <c:pt idx="5">
                        <c:v>45</c:v>
                      </c:pt>
                      <c:pt idx="6">
                        <c:v>31</c:v>
                      </c:pt>
                      <c:pt idx="7">
                        <c:v>62</c:v>
                      </c:pt>
                      <c:pt idx="8">
                        <c:v>31</c:v>
                      </c:pt>
                      <c:pt idx="9">
                        <c:v>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E1-4DF3-A8C6-18BEE4F11F6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2018'!$A$8</c15:sqref>
                        </c15:formulaRef>
                      </c:ext>
                    </c:extLst>
                    <c:strCache>
                      <c:ptCount val="1"/>
                      <c:pt idx="0">
                        <c:v>Noord-Holland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35</c:v>
                      </c:pt>
                      <c:pt idx="1">
                        <c:v>39</c:v>
                      </c:pt>
                      <c:pt idx="2">
                        <c:v>56</c:v>
                      </c:pt>
                      <c:pt idx="3">
                        <c:v>70</c:v>
                      </c:pt>
                      <c:pt idx="4">
                        <c:v>23</c:v>
                      </c:pt>
                      <c:pt idx="5">
                        <c:v>46</c:v>
                      </c:pt>
                      <c:pt idx="6">
                        <c:v>57</c:v>
                      </c:pt>
                      <c:pt idx="7">
                        <c:v>22</c:v>
                      </c:pt>
                      <c:pt idx="8">
                        <c:v>41</c:v>
                      </c:pt>
                      <c:pt idx="9">
                        <c:v>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3E1-4DF3-A8C6-18BEE4F11F6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2018'!$A$9</c15:sqref>
                        </c15:formulaRef>
                      </c:ext>
                    </c:extLst>
                    <c:strCache>
                      <c:ptCount val="1"/>
                      <c:pt idx="0">
                        <c:v>Noord-Nederland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113</c:v>
                      </c:pt>
                      <c:pt idx="1">
                        <c:v>106</c:v>
                      </c:pt>
                      <c:pt idx="2">
                        <c:v>73</c:v>
                      </c:pt>
                      <c:pt idx="3">
                        <c:v>74</c:v>
                      </c:pt>
                      <c:pt idx="4">
                        <c:v>58</c:v>
                      </c:pt>
                      <c:pt idx="5">
                        <c:v>87</c:v>
                      </c:pt>
                      <c:pt idx="6">
                        <c:v>63</c:v>
                      </c:pt>
                      <c:pt idx="7">
                        <c:v>58</c:v>
                      </c:pt>
                      <c:pt idx="8">
                        <c:v>56</c:v>
                      </c:pt>
                      <c:pt idx="9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3E1-4DF3-A8C6-18BEE4F11F6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2018'!$A$10</c15:sqref>
                        </c15:formulaRef>
                      </c:ext>
                    </c:extLst>
                    <c:strCache>
                      <c:ptCount val="1"/>
                      <c:pt idx="0">
                        <c:v>Oost-Brabant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2018'!$B$10:$M$10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16</c:v>
                      </c:pt>
                      <c:pt idx="1">
                        <c:v>27</c:v>
                      </c:pt>
                      <c:pt idx="2">
                        <c:v>21</c:v>
                      </c:pt>
                      <c:pt idx="3">
                        <c:v>24</c:v>
                      </c:pt>
                      <c:pt idx="4">
                        <c:v>16</c:v>
                      </c:pt>
                      <c:pt idx="5">
                        <c:v>11</c:v>
                      </c:pt>
                      <c:pt idx="6">
                        <c:v>19</c:v>
                      </c:pt>
                      <c:pt idx="7">
                        <c:v>20</c:v>
                      </c:pt>
                      <c:pt idx="8">
                        <c:v>13</c:v>
                      </c:pt>
                      <c:pt idx="9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3E1-4DF3-A8C6-18BEE4F11F6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2018'!$A$11</c15:sqref>
                        </c15:formulaRef>
                      </c:ext>
                    </c:extLst>
                    <c:strCache>
                      <c:ptCount val="1"/>
                      <c:pt idx="0">
                        <c:v>Overijssel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2018'!$B$11:$M$11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59</c:v>
                      </c:pt>
                      <c:pt idx="1">
                        <c:v>48</c:v>
                      </c:pt>
                      <c:pt idx="2">
                        <c:v>59</c:v>
                      </c:pt>
                      <c:pt idx="3">
                        <c:v>70</c:v>
                      </c:pt>
                      <c:pt idx="4">
                        <c:v>49</c:v>
                      </c:pt>
                      <c:pt idx="5">
                        <c:v>49</c:v>
                      </c:pt>
                      <c:pt idx="6">
                        <c:v>34</c:v>
                      </c:pt>
                      <c:pt idx="7">
                        <c:v>19</c:v>
                      </c:pt>
                      <c:pt idx="8">
                        <c:v>38</c:v>
                      </c:pt>
                      <c:pt idx="9">
                        <c:v>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3E1-4DF3-A8C6-18BEE4F11F6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2018'!$A$12</c15:sqref>
                        </c15:formulaRef>
                      </c:ext>
                    </c:extLst>
                    <c:strCache>
                      <c:ptCount val="1"/>
                      <c:pt idx="0">
                        <c:v>Rotterdam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2018'!$B$12:$M$12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61</c:v>
                      </c:pt>
                      <c:pt idx="1">
                        <c:v>55</c:v>
                      </c:pt>
                      <c:pt idx="2">
                        <c:v>79</c:v>
                      </c:pt>
                      <c:pt idx="3">
                        <c:v>60</c:v>
                      </c:pt>
                      <c:pt idx="4">
                        <c:v>64</c:v>
                      </c:pt>
                      <c:pt idx="5">
                        <c:v>54</c:v>
                      </c:pt>
                      <c:pt idx="6">
                        <c:v>41</c:v>
                      </c:pt>
                      <c:pt idx="7">
                        <c:v>50</c:v>
                      </c:pt>
                      <c:pt idx="8">
                        <c:v>62</c:v>
                      </c:pt>
                      <c:pt idx="9">
                        <c:v>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3E1-4DF3-A8C6-18BEE4F11F6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2018'!$A$13</c15:sqref>
                        </c15:formulaRef>
                      </c:ext>
                    </c:extLst>
                    <c:strCache>
                      <c:ptCount val="1"/>
                      <c:pt idx="0">
                        <c:v>Zeeland-West-Brabant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2018'!$B$1:$M$2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Mrt</c:v>
                      </c:pt>
                      <c:pt idx="3">
                        <c:v>Apr</c:v>
                      </c:pt>
                      <c:pt idx="4">
                        <c:v>Mei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'Grafieken 2018'!$B$13:$M$13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51</c:v>
                      </c:pt>
                      <c:pt idx="1">
                        <c:v>80</c:v>
                      </c:pt>
                      <c:pt idx="2">
                        <c:v>42</c:v>
                      </c:pt>
                      <c:pt idx="3">
                        <c:v>44</c:v>
                      </c:pt>
                      <c:pt idx="4">
                        <c:v>39</c:v>
                      </c:pt>
                      <c:pt idx="5">
                        <c:v>31</c:v>
                      </c:pt>
                      <c:pt idx="6">
                        <c:v>15</c:v>
                      </c:pt>
                      <c:pt idx="7">
                        <c:v>36</c:v>
                      </c:pt>
                      <c:pt idx="8">
                        <c:v>31</c:v>
                      </c:pt>
                      <c:pt idx="9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3E1-4DF3-A8C6-18BEE4F11F6F}"/>
                  </c:ext>
                </c:extLst>
              </c15:ser>
            </c15:filteredBarSeries>
          </c:ext>
        </c:extLst>
      </c:barChart>
      <c:catAx>
        <c:axId val="66610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6103296"/>
        <c:crosses val="autoZero"/>
        <c:auto val="1"/>
        <c:lblAlgn val="ctr"/>
        <c:lblOffset val="100"/>
        <c:noMultiLvlLbl val="0"/>
      </c:catAx>
      <c:valAx>
        <c:axId val="6661032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6101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rgbClr val="8B0000"/>
                </a:solidFill>
              </a:rPr>
              <a:t>Totale instroom jaarlijks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E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'Grafieken 2018'!$B$17:$K$17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'Grafieken 2018'!$B$29:$K$29</c:f>
              <c:numCache>
                <c:formatCode>#,##0</c:formatCode>
                <c:ptCount val="10"/>
                <c:pt idx="0">
                  <c:v>8967</c:v>
                </c:pt>
                <c:pt idx="1">
                  <c:v>11385</c:v>
                </c:pt>
                <c:pt idx="2">
                  <c:v>14727</c:v>
                </c:pt>
                <c:pt idx="3">
                  <c:v>13763</c:v>
                </c:pt>
                <c:pt idx="4">
                  <c:v>12361</c:v>
                </c:pt>
                <c:pt idx="5">
                  <c:v>12264</c:v>
                </c:pt>
                <c:pt idx="6">
                  <c:v>11703</c:v>
                </c:pt>
                <c:pt idx="7">
                  <c:v>9802</c:v>
                </c:pt>
                <c:pt idx="8">
                  <c:v>8366</c:v>
                </c:pt>
                <c:pt idx="9">
                  <c:v>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5-460F-8758-E343F443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569360"/>
        <c:axId val="626570672"/>
      </c:barChart>
      <c:catAx>
        <c:axId val="62656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6570672"/>
        <c:crosses val="autoZero"/>
        <c:auto val="1"/>
        <c:lblAlgn val="ctr"/>
        <c:lblOffset val="100"/>
        <c:noMultiLvlLbl val="0"/>
      </c:catAx>
      <c:valAx>
        <c:axId val="6265706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656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145116</xdr:rowOff>
    </xdr:from>
    <xdr:to>
      <xdr:col>6</xdr:col>
      <xdr:colOff>580059</xdr:colOff>
      <xdr:row>14</xdr:row>
      <xdr:rowOff>2161116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60434</xdr:rowOff>
    </xdr:from>
    <xdr:to>
      <xdr:col>6</xdr:col>
      <xdr:colOff>553397</xdr:colOff>
      <xdr:row>29</xdr:row>
      <xdr:rowOff>2076434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6"/>
  <sheetViews>
    <sheetView tabSelected="1" topLeftCell="A241" zoomScaleNormal="100" workbookViewId="0">
      <selection activeCell="B256" sqref="B256:M256"/>
    </sheetView>
  </sheetViews>
  <sheetFormatPr defaultColWidth="0" defaultRowHeight="14.4" zeroHeight="1" x14ac:dyDescent="0.3"/>
  <cols>
    <col min="1" max="1" width="25.5546875" style="1" bestFit="1" customWidth="1"/>
    <col min="2" max="13" width="7.6640625" style="2" customWidth="1"/>
    <col min="14" max="16384" width="9.109375" hidden="1"/>
  </cols>
  <sheetData>
    <row r="1" spans="1:13" s="3" customFormat="1" ht="30" customHeight="1" x14ac:dyDescent="0.3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8" customFormat="1" ht="39.9" customHeight="1" x14ac:dyDescent="0.35">
      <c r="A2" s="27">
        <v>2009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4" customFormat="1" ht="12.6" x14ac:dyDescent="0.2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2.6" x14ac:dyDescent="0.2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2.6" x14ac:dyDescent="0.2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2.6" x14ac:dyDescent="0.2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2.6" x14ac:dyDescent="0.2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2.6" x14ac:dyDescent="0.2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2.6" x14ac:dyDescent="0.2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2.6" x14ac:dyDescent="0.2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2.6" x14ac:dyDescent="0.2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2.6" x14ac:dyDescent="0.2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2.6" x14ac:dyDescent="0.2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2.6" x14ac:dyDescent="0.2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2.6" x14ac:dyDescent="0.2">
      <c r="A15" s="6" t="s">
        <v>25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ht="16.2" x14ac:dyDescent="0.3">
      <c r="A16" s="11" t="s">
        <v>26</v>
      </c>
      <c r="B16" s="25">
        <f>SUM(B15:M15)</f>
        <v>8967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8" customFormat="1" ht="39.9" customHeight="1" x14ac:dyDescent="0.35">
      <c r="A17" s="27">
        <v>2010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s="4" customFormat="1" ht="12.6" x14ac:dyDescent="0.2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2.6" x14ac:dyDescent="0.2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2.6" x14ac:dyDescent="0.2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2.6" x14ac:dyDescent="0.2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2.6" x14ac:dyDescent="0.2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2.6" x14ac:dyDescent="0.2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2.6" x14ac:dyDescent="0.2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2.6" x14ac:dyDescent="0.2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2.6" x14ac:dyDescent="0.2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2.6" x14ac:dyDescent="0.2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2.6" x14ac:dyDescent="0.2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2.6" x14ac:dyDescent="0.2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2.6" x14ac:dyDescent="0.2">
      <c r="A30" s="6" t="s">
        <v>25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ht="16.2" x14ac:dyDescent="0.3">
      <c r="A31" s="11" t="s">
        <v>27</v>
      </c>
      <c r="B31" s="25">
        <f>SUM(B30:M30)</f>
        <v>11385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s="8" customFormat="1" ht="39.9" customHeight="1" x14ac:dyDescent="0.35">
      <c r="A32" s="27">
        <v>2011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s="4" customFormat="1" ht="12.6" x14ac:dyDescent="0.2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2.6" x14ac:dyDescent="0.2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2.6" x14ac:dyDescent="0.2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2.6" x14ac:dyDescent="0.2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2.6" x14ac:dyDescent="0.2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2.6" x14ac:dyDescent="0.2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2.6" x14ac:dyDescent="0.2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2.6" x14ac:dyDescent="0.2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2.6" x14ac:dyDescent="0.2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2.6" x14ac:dyDescent="0.2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2.6" x14ac:dyDescent="0.2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2.6" x14ac:dyDescent="0.2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2.6" x14ac:dyDescent="0.2">
      <c r="A45" s="6" t="s">
        <v>25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ht="16.2" x14ac:dyDescent="0.3">
      <c r="A46" s="11" t="s">
        <v>28</v>
      </c>
      <c r="B46" s="25">
        <f>SUM(B45:M45)</f>
        <v>14727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s="8" customFormat="1" ht="39.9" customHeight="1" x14ac:dyDescent="0.35">
      <c r="A47" s="27">
        <v>2012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s="4" customFormat="1" ht="12.6" x14ac:dyDescent="0.2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2.6" x14ac:dyDescent="0.2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2.6" x14ac:dyDescent="0.2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2.6" x14ac:dyDescent="0.2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2.6" x14ac:dyDescent="0.2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2.6" x14ac:dyDescent="0.2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2.6" x14ac:dyDescent="0.2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2.6" x14ac:dyDescent="0.2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2.6" x14ac:dyDescent="0.2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2.6" x14ac:dyDescent="0.2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2.6" x14ac:dyDescent="0.2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2.6" x14ac:dyDescent="0.2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2.6" x14ac:dyDescent="0.2">
      <c r="A60" s="6" t="s">
        <v>25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ht="16.2" x14ac:dyDescent="0.3">
      <c r="A61" s="11" t="s">
        <v>29</v>
      </c>
      <c r="B61" s="25">
        <f>SUM(B60:M60)</f>
        <v>13763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8" customFormat="1" ht="39.9" customHeight="1" x14ac:dyDescent="0.35">
      <c r="A62" s="27">
        <v>2013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s="4" customFormat="1" ht="12.6" x14ac:dyDescent="0.2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2.6" x14ac:dyDescent="0.2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2.6" x14ac:dyDescent="0.2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2.6" x14ac:dyDescent="0.2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2.6" x14ac:dyDescent="0.2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2.6" x14ac:dyDescent="0.2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2.6" x14ac:dyDescent="0.2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2.6" x14ac:dyDescent="0.2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2.6" x14ac:dyDescent="0.2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2.6" x14ac:dyDescent="0.2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2.6" x14ac:dyDescent="0.2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2.6" x14ac:dyDescent="0.2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2.6" x14ac:dyDescent="0.2">
      <c r="A75" s="6" t="s">
        <v>25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ht="16.2" x14ac:dyDescent="0.3">
      <c r="A76" s="11" t="s">
        <v>30</v>
      </c>
      <c r="B76" s="25">
        <f>SUM(B75:M75)</f>
        <v>12361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s="8" customFormat="1" ht="39.9" customHeight="1" x14ac:dyDescent="0.35">
      <c r="A77" s="27">
        <v>2014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1:13" s="4" customFormat="1" ht="12.6" x14ac:dyDescent="0.2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2.6" x14ac:dyDescent="0.2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2.6" x14ac:dyDescent="0.2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2.6" x14ac:dyDescent="0.2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2.6" x14ac:dyDescent="0.2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2.6" x14ac:dyDescent="0.2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2.6" x14ac:dyDescent="0.2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2.6" x14ac:dyDescent="0.2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2.6" x14ac:dyDescent="0.2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2.6" x14ac:dyDescent="0.2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2.6" x14ac:dyDescent="0.2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2.6" x14ac:dyDescent="0.2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2.6" x14ac:dyDescent="0.2">
      <c r="A90" s="6" t="s">
        <v>25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ht="16.2" x14ac:dyDescent="0.3">
      <c r="A91" s="11" t="s">
        <v>31</v>
      </c>
      <c r="B91" s="25">
        <f>SUM(B90:M90)</f>
        <v>12264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s="8" customFormat="1" ht="39.9" customHeight="1" x14ac:dyDescent="0.35">
      <c r="A92" s="27">
        <v>2015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1:13" s="4" customFormat="1" ht="12.6" x14ac:dyDescent="0.2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2.6" x14ac:dyDescent="0.2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2.6" x14ac:dyDescent="0.2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2.6" x14ac:dyDescent="0.2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2.6" x14ac:dyDescent="0.2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2.6" x14ac:dyDescent="0.2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2.6" x14ac:dyDescent="0.2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2.6" x14ac:dyDescent="0.2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2.6" x14ac:dyDescent="0.2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2.6" x14ac:dyDescent="0.2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2.6" x14ac:dyDescent="0.2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2.6" x14ac:dyDescent="0.2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2.6" x14ac:dyDescent="0.2">
      <c r="A105" s="6" t="s">
        <v>25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ht="16.2" x14ac:dyDescent="0.3">
      <c r="A106" s="11" t="s">
        <v>32</v>
      </c>
      <c r="B106" s="29">
        <f>SUM(B105:M105)</f>
        <v>11703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</row>
    <row r="107" spans="1:13" s="8" customFormat="1" ht="39.9" customHeight="1" x14ac:dyDescent="0.35">
      <c r="A107" s="27">
        <v>2016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3" s="4" customFormat="1" ht="12.6" x14ac:dyDescent="0.2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2.6" x14ac:dyDescent="0.2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2.6" x14ac:dyDescent="0.2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2.6" x14ac:dyDescent="0.2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2.6" x14ac:dyDescent="0.2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2.6" x14ac:dyDescent="0.2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2.6" x14ac:dyDescent="0.2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2.6" x14ac:dyDescent="0.2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2.6" x14ac:dyDescent="0.2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2.6" x14ac:dyDescent="0.2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2.6" x14ac:dyDescent="0.2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2.6" x14ac:dyDescent="0.2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2.6" x14ac:dyDescent="0.2">
      <c r="A120" s="6" t="s">
        <v>25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ht="16.2" x14ac:dyDescent="0.3">
      <c r="A121" s="11" t="s">
        <v>30</v>
      </c>
      <c r="B121" s="25">
        <f>SUM(B120:M120)</f>
        <v>9802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s="8" customFormat="1" ht="39.9" customHeight="1" x14ac:dyDescent="0.35">
      <c r="A122" s="27">
        <v>2017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1:13" s="4" customFormat="1" ht="12.6" x14ac:dyDescent="0.2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2.6" x14ac:dyDescent="0.2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2.6" x14ac:dyDescent="0.2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2.6" x14ac:dyDescent="0.2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2.6" x14ac:dyDescent="0.2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2.6" x14ac:dyDescent="0.2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2.6" x14ac:dyDescent="0.2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2.6" x14ac:dyDescent="0.2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2.6" x14ac:dyDescent="0.2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2.6" x14ac:dyDescent="0.2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2.6" x14ac:dyDescent="0.2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2.6" x14ac:dyDescent="0.2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2.6" x14ac:dyDescent="0.2">
      <c r="A135" s="6" t="s">
        <v>25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ht="16.2" x14ac:dyDescent="0.3">
      <c r="A136" s="11" t="s">
        <v>33</v>
      </c>
      <c r="B136" s="25">
        <f>SUM(B135:M135)</f>
        <v>8366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s="8" customFormat="1" ht="39.9" customHeight="1" x14ac:dyDescent="0.35">
      <c r="A137" s="27">
        <v>2018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1:13" s="4" customFormat="1" ht="12.6" x14ac:dyDescent="0.2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2.6" x14ac:dyDescent="0.2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2.6" x14ac:dyDescent="0.2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2.6" x14ac:dyDescent="0.2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2.6" x14ac:dyDescent="0.2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2.6" x14ac:dyDescent="0.2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2.6" x14ac:dyDescent="0.2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2.6" x14ac:dyDescent="0.2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2.6" x14ac:dyDescent="0.2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2.6" x14ac:dyDescent="0.2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2.6" x14ac:dyDescent="0.2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2.6" x14ac:dyDescent="0.2">
      <c r="A149" s="4" t="s">
        <v>10</v>
      </c>
      <c r="B149" s="2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2.6" x14ac:dyDescent="0.2">
      <c r="A150" s="6" t="s">
        <v>25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ht="16.2" x14ac:dyDescent="0.3">
      <c r="A151" s="11" t="s">
        <v>34</v>
      </c>
      <c r="B151" s="25">
        <f>SUM(B150:M150)</f>
        <v>5904</v>
      </c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s="8" customFormat="1" ht="39.9" customHeight="1" x14ac:dyDescent="0.35">
      <c r="A152" s="27">
        <v>2019</v>
      </c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1:13" s="4" customFormat="1" ht="12.6" x14ac:dyDescent="0.2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2.6" x14ac:dyDescent="0.2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2.6" x14ac:dyDescent="0.2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2.6" x14ac:dyDescent="0.2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2.6" x14ac:dyDescent="0.2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2.6" x14ac:dyDescent="0.2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2.6" x14ac:dyDescent="0.2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2.6" x14ac:dyDescent="0.2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2.6" x14ac:dyDescent="0.2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2.6" x14ac:dyDescent="0.2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2.6" x14ac:dyDescent="0.2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2.6" x14ac:dyDescent="0.2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2.6" x14ac:dyDescent="0.2">
      <c r="A165" s="6" t="s">
        <v>25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ht="16.2" x14ac:dyDescent="0.3">
      <c r="A166" s="11" t="s">
        <v>48</v>
      </c>
      <c r="B166" s="25">
        <f>SUM(B165:M165)</f>
        <v>4639</v>
      </c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ht="39.75" customHeight="1" x14ac:dyDescent="0.35">
      <c r="A167" s="27">
        <v>2020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1:13" x14ac:dyDescent="0.3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3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3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3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3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3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3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3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3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3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3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3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3">
      <c r="A180" s="6" t="s">
        <v>25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6.2" x14ac:dyDescent="0.3">
      <c r="A181" s="11" t="s">
        <v>49</v>
      </c>
      <c r="B181" s="25">
        <f>SUM(B180:M180)</f>
        <v>3000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13" ht="22.2" x14ac:dyDescent="0.35">
      <c r="A182" s="27">
        <v>2021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1:13" x14ac:dyDescent="0.3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3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3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3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3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3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3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3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3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3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3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3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3">
      <c r="A195" s="6" t="s">
        <v>25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6.2" x14ac:dyDescent="0.3">
      <c r="A196" s="11" t="s">
        <v>50</v>
      </c>
      <c r="B196" s="25">
        <f>SUM(B195:M195)</f>
        <v>2300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 ht="22.2" x14ac:dyDescent="0.35">
      <c r="A197" s="27">
        <v>2022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1:13" ht="15" customHeight="1" x14ac:dyDescent="0.3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3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3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3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3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3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3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3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3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3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3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3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3">
      <c r="A210" s="6" t="s">
        <v>25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3">
      <c r="A211" s="11" t="s">
        <v>51</v>
      </c>
      <c r="B211" s="25">
        <f>SUM(B210:M210)</f>
        <v>1902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</row>
    <row r="212" spans="1:13" ht="22.2" x14ac:dyDescent="0.35">
      <c r="A212" s="27">
        <v>2023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</row>
    <row r="213" spans="1:13" x14ac:dyDescent="0.3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3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3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3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3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3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3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3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3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3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3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3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3">
      <c r="A225" s="6" t="s">
        <v>25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6.2" x14ac:dyDescent="0.3">
      <c r="A226" s="11" t="s">
        <v>52</v>
      </c>
      <c r="B226" s="25">
        <f>SUM(B225:M225)</f>
        <v>1898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</row>
    <row r="227" spans="1:13" ht="22.2" x14ac:dyDescent="0.35">
      <c r="A227" s="27">
        <v>2024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</row>
    <row r="228" spans="1:13" x14ac:dyDescent="0.3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3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3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3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3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3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3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3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3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3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3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3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3">
      <c r="A240" s="6" t="s">
        <v>25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6.2" x14ac:dyDescent="0.3">
      <c r="A241" s="11" t="s">
        <v>61</v>
      </c>
      <c r="B241" s="25">
        <f>SUM(B240:M240)</f>
        <v>2355</v>
      </c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</row>
    <row r="242" spans="1:13" ht="22.2" x14ac:dyDescent="0.35">
      <c r="A242" s="27">
        <v>2025</v>
      </c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</row>
    <row r="243" spans="1:13" x14ac:dyDescent="0.3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3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/>
      <c r="L244" s="3"/>
      <c r="M244" s="3"/>
    </row>
    <row r="245" spans="1:13" x14ac:dyDescent="0.3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/>
      <c r="L245" s="10"/>
      <c r="M245" s="10"/>
    </row>
    <row r="246" spans="1:13" x14ac:dyDescent="0.3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36</v>
      </c>
      <c r="K246" s="3"/>
      <c r="L246" s="3"/>
      <c r="M246" s="3"/>
    </row>
    <row r="247" spans="1:13" x14ac:dyDescent="0.3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/>
      <c r="L247" s="10"/>
      <c r="M247" s="10"/>
    </row>
    <row r="248" spans="1:13" x14ac:dyDescent="0.3">
      <c r="A248" s="4" t="s">
        <v>4</v>
      </c>
      <c r="B248" s="3">
        <v>24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32</v>
      </c>
      <c r="K248" s="3"/>
      <c r="L248" s="3"/>
      <c r="M248" s="3"/>
    </row>
    <row r="249" spans="1:13" x14ac:dyDescent="0.3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/>
      <c r="L249" s="10"/>
      <c r="M249" s="10"/>
    </row>
    <row r="250" spans="1:13" x14ac:dyDescent="0.3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/>
      <c r="L250" s="3"/>
      <c r="M250" s="3"/>
    </row>
    <row r="251" spans="1:13" x14ac:dyDescent="0.3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/>
      <c r="L251" s="10"/>
      <c r="M251" s="10"/>
    </row>
    <row r="252" spans="1:13" x14ac:dyDescent="0.3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15</v>
      </c>
      <c r="K252" s="3"/>
      <c r="L252" s="3"/>
      <c r="M252" s="3"/>
    </row>
    <row r="253" spans="1:13" x14ac:dyDescent="0.3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/>
      <c r="L253" s="10"/>
      <c r="M253" s="10"/>
    </row>
    <row r="254" spans="1:13" x14ac:dyDescent="0.3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/>
      <c r="L254" s="3"/>
      <c r="M254" s="3"/>
    </row>
    <row r="255" spans="1:13" x14ac:dyDescent="0.3">
      <c r="A255" s="6" t="s">
        <v>25</v>
      </c>
      <c r="B255" s="7">
        <f>SUM(B244:B254)</f>
        <v>209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206</v>
      </c>
      <c r="K255" s="7">
        <f t="shared" si="19"/>
        <v>0</v>
      </c>
      <c r="L255" s="7">
        <f>SUM(L244:L254)</f>
        <v>0</v>
      </c>
      <c r="M255" s="7">
        <f>SUM(M244:M254)</f>
        <v>0</v>
      </c>
    </row>
    <row r="256" spans="1:13" ht="16.2" x14ac:dyDescent="0.3">
      <c r="A256" s="11" t="s">
        <v>60</v>
      </c>
      <c r="B256" s="25">
        <f>SUM(B255:M255)</f>
        <v>1828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</row>
  </sheetData>
  <mergeCells count="35"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  <mergeCell ref="B166:M166"/>
    <mergeCell ref="A182:M182"/>
    <mergeCell ref="B196:M196"/>
    <mergeCell ref="A167:M167"/>
    <mergeCell ref="B241:M24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B61:M61"/>
    <mergeCell ref="B76:M76"/>
    <mergeCell ref="B181:M181"/>
    <mergeCell ref="A227:M227"/>
    <mergeCell ref="B121:M12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09375" defaultRowHeight="14.4" zeroHeight="1" x14ac:dyDescent="0.3"/>
  <cols>
    <col min="1" max="1" width="21.44140625" bestFit="1" customWidth="1"/>
    <col min="2" max="13" width="9.109375" customWidth="1"/>
  </cols>
  <sheetData>
    <row r="1" spans="1:17" x14ac:dyDescent="0.3">
      <c r="A1" t="s">
        <v>53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</row>
    <row r="2" spans="1:17" x14ac:dyDescent="0.3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3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3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3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3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3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3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3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3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3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3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3">
      <c r="A13" t="s">
        <v>47</v>
      </c>
      <c r="B13" s="24">
        <f>SUM(B2:B12)</f>
        <v>8967</v>
      </c>
      <c r="C13" s="24">
        <f t="shared" ref="C13:I13" si="0">SUM(C2:C12)</f>
        <v>11385</v>
      </c>
      <c r="D13" s="24">
        <f t="shared" si="0"/>
        <v>14727</v>
      </c>
      <c r="E13" s="24">
        <f t="shared" si="0"/>
        <v>13763</v>
      </c>
      <c r="F13" s="24">
        <f t="shared" si="0"/>
        <v>12361</v>
      </c>
      <c r="G13" s="24">
        <f t="shared" si="0"/>
        <v>12264</v>
      </c>
      <c r="H13" s="24">
        <f t="shared" si="0"/>
        <v>11703</v>
      </c>
      <c r="I13" s="24">
        <f t="shared" si="0"/>
        <v>9802</v>
      </c>
      <c r="J13" s="24">
        <f>SUM(J2:J12)</f>
        <v>8366</v>
      </c>
      <c r="K13" s="24">
        <f>SUM(K2:K12)</f>
        <v>5904</v>
      </c>
      <c r="L13" s="24">
        <f>SUM(L2:L12)</f>
        <v>4639</v>
      </c>
      <c r="M13" s="24">
        <f>SUM(M2:M12)</f>
        <v>3000</v>
      </c>
      <c r="N13" s="24">
        <f t="shared" ref="N13:O13" si="1">SUM(N2:N12)</f>
        <v>2301</v>
      </c>
      <c r="O13" s="24">
        <f t="shared" si="1"/>
        <v>1902</v>
      </c>
      <c r="P13" s="24">
        <f>SUM(P2:P12)</f>
        <v>1898</v>
      </c>
      <c r="Q13" s="24">
        <f>SUM(Q2:Q12)</f>
        <v>2355</v>
      </c>
    </row>
    <row r="14" spans="1:17" x14ac:dyDescent="0.3"/>
    <row r="15" spans="1:17" x14ac:dyDescent="0.3"/>
    <row r="16" spans="1:17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topLeftCell="A28" zoomScaleNormal="100" workbookViewId="0">
      <selection activeCell="L14" sqref="L14"/>
    </sheetView>
  </sheetViews>
  <sheetFormatPr defaultColWidth="0" defaultRowHeight="14.4" zeroHeight="1" x14ac:dyDescent="0.3"/>
  <cols>
    <col min="1" max="1" width="21.44140625" bestFit="1" customWidth="1"/>
    <col min="2" max="13" width="9.109375" customWidth="1"/>
    <col min="14" max="16384" width="9.109375" hidden="1"/>
  </cols>
  <sheetData>
    <row r="1" spans="1:13" ht="23.4" x14ac:dyDescent="0.45">
      <c r="A1" s="13" t="s">
        <v>35</v>
      </c>
    </row>
    <row r="2" spans="1:13" ht="15" customHeight="1" thickBot="1" x14ac:dyDescent="0.5">
      <c r="A2" s="14"/>
      <c r="B2" s="15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15" t="s">
        <v>16</v>
      </c>
      <c r="H2" s="15" t="s">
        <v>17</v>
      </c>
      <c r="I2" s="15" t="s">
        <v>18</v>
      </c>
      <c r="J2" s="15" t="s">
        <v>19</v>
      </c>
      <c r="K2" s="15" t="s">
        <v>20</v>
      </c>
      <c r="L2" s="15" t="s">
        <v>21</v>
      </c>
      <c r="M2" s="15" t="s">
        <v>22</v>
      </c>
    </row>
    <row r="3" spans="1:13" x14ac:dyDescent="0.3">
      <c r="A3" t="s">
        <v>0</v>
      </c>
      <c r="B3" s="2">
        <v>15</v>
      </c>
      <c r="C3" s="2">
        <v>23</v>
      </c>
      <c r="D3" s="2">
        <v>24</v>
      </c>
      <c r="E3" s="2">
        <v>37</v>
      </c>
      <c r="F3" s="2">
        <v>29</v>
      </c>
      <c r="G3" s="2">
        <v>45</v>
      </c>
      <c r="H3" s="2">
        <v>30</v>
      </c>
      <c r="I3" s="2">
        <v>15</v>
      </c>
      <c r="J3" s="2">
        <f>'Totalen pj'!J139</f>
        <v>34</v>
      </c>
      <c r="K3" s="2">
        <f>'Totalen pj'!K139</f>
        <v>22</v>
      </c>
      <c r="L3" s="2"/>
      <c r="M3" s="2"/>
    </row>
    <row r="4" spans="1:13" x14ac:dyDescent="0.3">
      <c r="A4" s="17" t="s">
        <v>1</v>
      </c>
      <c r="B4" s="18">
        <v>29</v>
      </c>
      <c r="C4" s="18">
        <v>42</v>
      </c>
      <c r="D4" s="18">
        <v>60</v>
      </c>
      <c r="E4" s="18">
        <v>29</v>
      </c>
      <c r="F4" s="18">
        <v>35</v>
      </c>
      <c r="G4" s="18">
        <v>40</v>
      </c>
      <c r="H4" s="18">
        <v>35</v>
      </c>
      <c r="I4" s="18">
        <v>34</v>
      </c>
      <c r="J4" s="18">
        <f>'Totalen pj'!J140</f>
        <v>29</v>
      </c>
      <c r="K4" s="18">
        <f>'Totalen pj'!K140</f>
        <v>35</v>
      </c>
      <c r="L4" s="18"/>
      <c r="M4" s="18"/>
    </row>
    <row r="5" spans="1:13" x14ac:dyDescent="0.3">
      <c r="A5" t="s">
        <v>2</v>
      </c>
      <c r="B5" s="2">
        <v>79</v>
      </c>
      <c r="C5" s="2">
        <v>58</v>
      </c>
      <c r="D5" s="2">
        <v>65</v>
      </c>
      <c r="E5" s="2">
        <v>61</v>
      </c>
      <c r="F5" s="2">
        <v>49</v>
      </c>
      <c r="G5" s="2">
        <v>63</v>
      </c>
      <c r="H5" s="2">
        <v>51</v>
      </c>
      <c r="I5" s="2">
        <v>41</v>
      </c>
      <c r="J5" s="2">
        <f>'Totalen pj'!J141</f>
        <v>47</v>
      </c>
      <c r="K5" s="2">
        <f>'Totalen pj'!K141</f>
        <v>71</v>
      </c>
      <c r="L5" s="2"/>
      <c r="M5" s="2"/>
    </row>
    <row r="6" spans="1:13" x14ac:dyDescent="0.3">
      <c r="A6" s="17" t="s">
        <v>3</v>
      </c>
      <c r="B6" s="18">
        <v>50</v>
      </c>
      <c r="C6" s="18">
        <v>42</v>
      </c>
      <c r="D6" s="18">
        <v>56</v>
      </c>
      <c r="E6" s="18">
        <v>35</v>
      </c>
      <c r="F6" s="18">
        <v>42</v>
      </c>
      <c r="G6" s="18">
        <v>48</v>
      </c>
      <c r="H6" s="18">
        <v>35</v>
      </c>
      <c r="I6" s="18">
        <v>28</v>
      </c>
      <c r="J6" s="18">
        <f>'Totalen pj'!J142</f>
        <v>42</v>
      </c>
      <c r="K6" s="18">
        <f>'Totalen pj'!K142</f>
        <v>48</v>
      </c>
      <c r="L6" s="18"/>
      <c r="M6" s="18"/>
    </row>
    <row r="7" spans="1:13" x14ac:dyDescent="0.3">
      <c r="A7" t="s">
        <v>4</v>
      </c>
      <c r="B7" s="2">
        <v>50</v>
      </c>
      <c r="C7" s="2">
        <v>59</v>
      </c>
      <c r="D7" s="2">
        <v>55</v>
      </c>
      <c r="E7" s="2">
        <v>60</v>
      </c>
      <c r="F7" s="2">
        <v>39</v>
      </c>
      <c r="G7" s="2">
        <v>45</v>
      </c>
      <c r="H7" s="2">
        <v>31</v>
      </c>
      <c r="I7" s="2">
        <v>62</v>
      </c>
      <c r="J7" s="2">
        <f>'Totalen pj'!J143</f>
        <v>31</v>
      </c>
      <c r="K7" s="2">
        <f>'Totalen pj'!K143</f>
        <v>36</v>
      </c>
      <c r="L7" s="2"/>
      <c r="M7" s="2"/>
    </row>
    <row r="8" spans="1:13" x14ac:dyDescent="0.3">
      <c r="A8" s="17" t="s">
        <v>5</v>
      </c>
      <c r="B8" s="18">
        <v>35</v>
      </c>
      <c r="C8" s="18">
        <v>39</v>
      </c>
      <c r="D8" s="18">
        <v>56</v>
      </c>
      <c r="E8" s="18">
        <v>70</v>
      </c>
      <c r="F8" s="18">
        <v>23</v>
      </c>
      <c r="G8" s="18">
        <v>46</v>
      </c>
      <c r="H8" s="18">
        <v>57</v>
      </c>
      <c r="I8" s="18">
        <v>22</v>
      </c>
      <c r="J8" s="18">
        <f>'Totalen pj'!J144</f>
        <v>41</v>
      </c>
      <c r="K8" s="18">
        <f>'Totalen pj'!K144</f>
        <v>37</v>
      </c>
      <c r="L8" s="18"/>
      <c r="M8" s="18"/>
    </row>
    <row r="9" spans="1:13" x14ac:dyDescent="0.3">
      <c r="A9" t="s">
        <v>6</v>
      </c>
      <c r="B9" s="2">
        <v>113</v>
      </c>
      <c r="C9" s="2">
        <v>106</v>
      </c>
      <c r="D9" s="2">
        <v>73</v>
      </c>
      <c r="E9" s="2">
        <v>74</v>
      </c>
      <c r="F9" s="2">
        <v>58</v>
      </c>
      <c r="G9" s="2">
        <v>87</v>
      </c>
      <c r="H9" s="2">
        <v>63</v>
      </c>
      <c r="I9" s="2">
        <v>58</v>
      </c>
      <c r="J9" s="2">
        <f>'Totalen pj'!J145</f>
        <v>56</v>
      </c>
      <c r="K9" s="2">
        <f>'Totalen pj'!K145</f>
        <v>82</v>
      </c>
      <c r="L9" s="2"/>
      <c r="M9" s="2"/>
    </row>
    <row r="10" spans="1:13" x14ac:dyDescent="0.3">
      <c r="A10" s="17" t="s">
        <v>7</v>
      </c>
      <c r="B10" s="18">
        <v>16</v>
      </c>
      <c r="C10" s="18">
        <v>27</v>
      </c>
      <c r="D10" s="18">
        <v>21</v>
      </c>
      <c r="E10" s="18">
        <v>24</v>
      </c>
      <c r="F10" s="18">
        <v>16</v>
      </c>
      <c r="G10" s="18">
        <v>11</v>
      </c>
      <c r="H10" s="18">
        <v>19</v>
      </c>
      <c r="I10" s="18">
        <v>20</v>
      </c>
      <c r="J10" s="18">
        <f>'Totalen pj'!J146</f>
        <v>13</v>
      </c>
      <c r="K10" s="18">
        <f>'Totalen pj'!K146</f>
        <v>19</v>
      </c>
      <c r="L10" s="18"/>
      <c r="M10" s="18"/>
    </row>
    <row r="11" spans="1:13" x14ac:dyDescent="0.3">
      <c r="A11" t="s">
        <v>8</v>
      </c>
      <c r="B11" s="2">
        <v>59</v>
      </c>
      <c r="C11" s="2">
        <v>48</v>
      </c>
      <c r="D11" s="2">
        <v>59</v>
      </c>
      <c r="E11" s="2">
        <v>70</v>
      </c>
      <c r="F11" s="2">
        <v>49</v>
      </c>
      <c r="G11" s="2">
        <v>49</v>
      </c>
      <c r="H11" s="2">
        <v>34</v>
      </c>
      <c r="I11" s="2">
        <v>19</v>
      </c>
      <c r="J11" s="2">
        <f>'Totalen pj'!J147</f>
        <v>38</v>
      </c>
      <c r="K11" s="2">
        <f>'Totalen pj'!K147</f>
        <v>49</v>
      </c>
      <c r="L11" s="2"/>
      <c r="M11" s="2"/>
    </row>
    <row r="12" spans="1:13" x14ac:dyDescent="0.3">
      <c r="A12" s="17" t="s">
        <v>9</v>
      </c>
      <c r="B12" s="18">
        <v>61</v>
      </c>
      <c r="C12" s="18">
        <v>55</v>
      </c>
      <c r="D12" s="18">
        <v>79</v>
      </c>
      <c r="E12" s="18">
        <v>60</v>
      </c>
      <c r="F12" s="18">
        <v>64</v>
      </c>
      <c r="G12" s="18">
        <v>54</v>
      </c>
      <c r="H12" s="18">
        <v>41</v>
      </c>
      <c r="I12" s="18">
        <v>50</v>
      </c>
      <c r="J12" s="18">
        <f>'Totalen pj'!J148</f>
        <v>62</v>
      </c>
      <c r="K12" s="18">
        <f>'Totalen pj'!K148</f>
        <v>56</v>
      </c>
      <c r="L12" s="18"/>
      <c r="M12" s="18"/>
    </row>
    <row r="13" spans="1:13" ht="15" thickBot="1" x14ac:dyDescent="0.35">
      <c r="A13" t="s">
        <v>10</v>
      </c>
      <c r="B13" s="2">
        <v>51</v>
      </c>
      <c r="C13" s="2">
        <v>80</v>
      </c>
      <c r="D13" s="2">
        <v>42</v>
      </c>
      <c r="E13" s="2">
        <v>44</v>
      </c>
      <c r="F13" s="2">
        <v>39</v>
      </c>
      <c r="G13" s="2">
        <v>31</v>
      </c>
      <c r="H13" s="2">
        <v>15</v>
      </c>
      <c r="I13" s="2">
        <v>36</v>
      </c>
      <c r="J13" s="2">
        <f>'Totalen pj'!J149</f>
        <v>31</v>
      </c>
      <c r="K13" s="2">
        <f>'Totalen pj'!K149</f>
        <v>29</v>
      </c>
      <c r="L13" s="2"/>
      <c r="M13" s="2"/>
    </row>
    <row r="14" spans="1:13" x14ac:dyDescent="0.3">
      <c r="A14" s="16" t="s">
        <v>23</v>
      </c>
      <c r="B14" s="22">
        <f>SUM(B3:B13)</f>
        <v>558</v>
      </c>
      <c r="C14" s="22">
        <f t="shared" ref="C14:K14" si="0">SUM(C3:C13)</f>
        <v>579</v>
      </c>
      <c r="D14" s="22">
        <f t="shared" si="0"/>
        <v>590</v>
      </c>
      <c r="E14" s="22">
        <f t="shared" si="0"/>
        <v>564</v>
      </c>
      <c r="F14" s="22">
        <f t="shared" si="0"/>
        <v>443</v>
      </c>
      <c r="G14" s="22">
        <f t="shared" si="0"/>
        <v>519</v>
      </c>
      <c r="H14" s="22">
        <f t="shared" si="0"/>
        <v>411</v>
      </c>
      <c r="I14" s="22">
        <f t="shared" si="0"/>
        <v>385</v>
      </c>
      <c r="J14" s="22">
        <f t="shared" si="0"/>
        <v>424</v>
      </c>
      <c r="K14" s="22">
        <f t="shared" si="0"/>
        <v>484</v>
      </c>
      <c r="L14" s="22"/>
      <c r="M14" s="22"/>
    </row>
    <row r="15" spans="1:13" ht="193.5" customHeight="1" x14ac:dyDescent="0.3"/>
    <row r="16" spans="1:13" ht="23.4" x14ac:dyDescent="0.45">
      <c r="A16" s="13" t="s">
        <v>36</v>
      </c>
    </row>
    <row r="17" spans="1:11" ht="15" customHeight="1" thickBot="1" x14ac:dyDescent="0.5">
      <c r="A17" s="14"/>
      <c r="B17" s="20" t="s">
        <v>37</v>
      </c>
      <c r="C17" s="20" t="s">
        <v>38</v>
      </c>
      <c r="D17" s="20" t="s">
        <v>39</v>
      </c>
      <c r="E17" s="20" t="s">
        <v>40</v>
      </c>
      <c r="F17" s="20" t="s">
        <v>41</v>
      </c>
      <c r="G17" s="20" t="s">
        <v>42</v>
      </c>
      <c r="H17" s="20" t="s">
        <v>43</v>
      </c>
      <c r="I17" s="20" t="s">
        <v>44</v>
      </c>
      <c r="J17" s="20" t="s">
        <v>45</v>
      </c>
      <c r="K17" s="20" t="s">
        <v>46</v>
      </c>
    </row>
    <row r="18" spans="1:11" x14ac:dyDescent="0.3">
      <c r="A18" s="2" t="s">
        <v>0</v>
      </c>
      <c r="B18" s="2">
        <f>SUM('Totalen pj'!B4:M4)</f>
        <v>920</v>
      </c>
      <c r="C18" s="2">
        <f>SUM('Totalen pj'!B19:M19)</f>
        <v>958</v>
      </c>
      <c r="D18" s="2">
        <f>SUM('Totalen pj'!B34:M34)</f>
        <v>1087</v>
      </c>
      <c r="E18" s="2">
        <f>SUM('Totalen pj'!B49:M49)</f>
        <v>1119</v>
      </c>
      <c r="F18" s="2">
        <f>SUM('Totalen pj'!B64:M64)</f>
        <v>875</v>
      </c>
      <c r="G18" s="2">
        <f>SUM('Totalen pj'!B79:M79)</f>
        <v>829</v>
      </c>
      <c r="H18" s="2">
        <f>SUM('Totalen pj'!B94:M94)</f>
        <v>901</v>
      </c>
      <c r="I18" s="2">
        <f>SUM('Totalen pj'!B109:M109)</f>
        <v>704</v>
      </c>
      <c r="J18" s="2">
        <f>SUM('Totalen pj'!B124:M124)</f>
        <v>496</v>
      </c>
      <c r="K18" s="2">
        <f>SUM(B3:M3)</f>
        <v>274</v>
      </c>
    </row>
    <row r="19" spans="1:11" x14ac:dyDescent="0.3">
      <c r="A19" s="18" t="s">
        <v>1</v>
      </c>
      <c r="B19" s="18">
        <f>SUM('Totalen pj'!B5:M5)</f>
        <v>743</v>
      </c>
      <c r="C19" s="18">
        <f>SUM('Totalen pj'!B20:M20)</f>
        <v>982</v>
      </c>
      <c r="D19" s="18">
        <f>SUM('Totalen pj'!B35:M35)</f>
        <v>1221</v>
      </c>
      <c r="E19" s="18">
        <f>SUM('Totalen pj'!B50:M50)</f>
        <v>1042</v>
      </c>
      <c r="F19" s="18">
        <f>SUM('Totalen pj'!B65:M65)</f>
        <v>697</v>
      </c>
      <c r="G19" s="18">
        <f>SUM('Totalen pj'!B80:M80)</f>
        <v>631</v>
      </c>
      <c r="H19" s="18">
        <f>SUM('Totalen pj'!B95:M95)</f>
        <v>921</v>
      </c>
      <c r="I19" s="18">
        <f>SUM('Totalen pj'!B110:M110)</f>
        <v>614</v>
      </c>
      <c r="J19" s="18">
        <f>SUM('Totalen pj'!B125:M125)</f>
        <v>519</v>
      </c>
      <c r="K19" s="18">
        <f t="shared" ref="K19:K28" si="1">SUM(B4:M4)</f>
        <v>368</v>
      </c>
    </row>
    <row r="20" spans="1:11" x14ac:dyDescent="0.3">
      <c r="A20" s="2" t="s">
        <v>2</v>
      </c>
      <c r="B20" s="2">
        <f>SUM('Totalen pj'!B6:M6)</f>
        <v>653</v>
      </c>
      <c r="C20" s="2">
        <f>SUM('Totalen pj'!B21:M21)</f>
        <v>1019</v>
      </c>
      <c r="D20" s="2">
        <f>SUM('Totalen pj'!B36:M36)</f>
        <v>1340</v>
      </c>
      <c r="E20" s="2">
        <f>SUM('Totalen pj'!B51:M51)</f>
        <v>1307</v>
      </c>
      <c r="F20" s="2">
        <f>SUM('Totalen pj'!B66:M66)</f>
        <v>1131</v>
      </c>
      <c r="G20" s="2">
        <f>SUM('Totalen pj'!B81:M81)</f>
        <v>1210</v>
      </c>
      <c r="H20" s="2">
        <f>SUM('Totalen pj'!B96:M96)</f>
        <v>1432</v>
      </c>
      <c r="I20" s="2">
        <f>SUM('Totalen pj'!B111:M111)</f>
        <v>1041</v>
      </c>
      <c r="J20" s="2">
        <f>SUM('Totalen pj'!B126:M126)</f>
        <v>969</v>
      </c>
      <c r="K20" s="2">
        <f t="shared" si="1"/>
        <v>585</v>
      </c>
    </row>
    <row r="21" spans="1:11" x14ac:dyDescent="0.3">
      <c r="A21" s="18" t="s">
        <v>3</v>
      </c>
      <c r="B21" s="18">
        <f>SUM('Totalen pj'!B7:M7)</f>
        <v>752</v>
      </c>
      <c r="C21" s="18">
        <f>SUM('Totalen pj'!B22:M22)</f>
        <v>799</v>
      </c>
      <c r="D21" s="18">
        <f>SUM('Totalen pj'!B37:M37)</f>
        <v>1006</v>
      </c>
      <c r="E21" s="18">
        <f>SUM('Totalen pj'!B52:M52)</f>
        <v>1085</v>
      </c>
      <c r="F21" s="18">
        <f>SUM('Totalen pj'!B67:M67)</f>
        <v>1233</v>
      </c>
      <c r="G21" s="18">
        <f>SUM('Totalen pj'!B82:M82)</f>
        <v>1023</v>
      </c>
      <c r="H21" s="18">
        <f>SUM('Totalen pj'!B97:M97)</f>
        <v>894</v>
      </c>
      <c r="I21" s="18">
        <f>SUM('Totalen pj'!B112:M112)</f>
        <v>920</v>
      </c>
      <c r="J21" s="18">
        <f>SUM('Totalen pj'!B127:M127)</f>
        <v>716</v>
      </c>
      <c r="K21" s="18">
        <f t="shared" si="1"/>
        <v>426</v>
      </c>
    </row>
    <row r="22" spans="1:11" x14ac:dyDescent="0.3">
      <c r="A22" s="2" t="s">
        <v>4</v>
      </c>
      <c r="B22" s="2">
        <f>SUM('Totalen pj'!B8:M8)</f>
        <v>843</v>
      </c>
      <c r="C22" s="2">
        <f>SUM('Totalen pj'!B23:M23)</f>
        <v>1199</v>
      </c>
      <c r="D22" s="2">
        <f>SUM('Totalen pj'!B38:M38)</f>
        <v>1411</v>
      </c>
      <c r="E22" s="2">
        <f>SUM('Totalen pj'!B53:M53)</f>
        <v>1185</v>
      </c>
      <c r="F22" s="2">
        <f>SUM('Totalen pj'!B68:M68)</f>
        <v>1024</v>
      </c>
      <c r="G22" s="2">
        <f>SUM('Totalen pj'!B83:M83)</f>
        <v>891</v>
      </c>
      <c r="H22" s="2">
        <f>SUM('Totalen pj'!B98:M98)</f>
        <v>936</v>
      </c>
      <c r="I22" s="2">
        <f>SUM('Totalen pj'!B113:M113)</f>
        <v>968</v>
      </c>
      <c r="J22" s="2">
        <f>SUM('Totalen pj'!B128:M128)</f>
        <v>803</v>
      </c>
      <c r="K22" s="2">
        <f t="shared" si="1"/>
        <v>468</v>
      </c>
    </row>
    <row r="23" spans="1:11" x14ac:dyDescent="0.3">
      <c r="A23" s="18" t="s">
        <v>5</v>
      </c>
      <c r="B23" s="18">
        <f>SUM('Totalen pj'!B9:M9)</f>
        <v>940</v>
      </c>
      <c r="C23" s="18">
        <f>SUM('Totalen pj'!B24:M24)</f>
        <v>1212</v>
      </c>
      <c r="D23" s="18">
        <f>SUM('Totalen pj'!B39:M39)</f>
        <v>1457</v>
      </c>
      <c r="E23" s="18">
        <f>SUM('Totalen pj'!B54:M54)</f>
        <v>1234</v>
      </c>
      <c r="F23" s="18">
        <f>SUM('Totalen pj'!B69:M69)</f>
        <v>1332</v>
      </c>
      <c r="G23" s="18">
        <f>SUM('Totalen pj'!B84:M84)</f>
        <v>1487</v>
      </c>
      <c r="H23" s="18">
        <f>SUM('Totalen pj'!B99:M99)</f>
        <v>1200</v>
      </c>
      <c r="I23" s="18">
        <f>SUM('Totalen pj'!B114:M114)</f>
        <v>869</v>
      </c>
      <c r="J23" s="18">
        <f>SUM('Totalen pj'!B129:M129)</f>
        <v>694</v>
      </c>
      <c r="K23" s="18">
        <f t="shared" si="1"/>
        <v>426</v>
      </c>
    </row>
    <row r="24" spans="1:11" x14ac:dyDescent="0.3">
      <c r="A24" s="2" t="s">
        <v>6</v>
      </c>
      <c r="B24" s="2">
        <f>SUM('Totalen pj'!B10:M10)</f>
        <v>1238</v>
      </c>
      <c r="C24" s="2">
        <f>SUM('Totalen pj'!B25:M25)</f>
        <v>1463</v>
      </c>
      <c r="D24" s="2">
        <f>SUM('Totalen pj'!B40:M40)</f>
        <v>1991</v>
      </c>
      <c r="E24" s="2">
        <f>SUM('Totalen pj'!B55:M55)</f>
        <v>2179</v>
      </c>
      <c r="F24" s="2">
        <f>SUM('Totalen pj'!B70:M70)</f>
        <v>2107</v>
      </c>
      <c r="G24" s="2">
        <f>SUM('Totalen pj'!B85:M85)</f>
        <v>2416</v>
      </c>
      <c r="H24" s="2">
        <f>SUM('Totalen pj'!B100:M100)</f>
        <v>2179</v>
      </c>
      <c r="I24" s="2">
        <f>SUM('Totalen pj'!B115:M115)</f>
        <v>1643</v>
      </c>
      <c r="J24" s="2">
        <f>SUM('Totalen pj'!B130:M130)</f>
        <v>1389</v>
      </c>
      <c r="K24" s="2">
        <f t="shared" si="1"/>
        <v>770</v>
      </c>
    </row>
    <row r="25" spans="1:11" x14ac:dyDescent="0.3">
      <c r="A25" s="18" t="s">
        <v>7</v>
      </c>
      <c r="B25" s="18">
        <f>SUM('Totalen pj'!B11:M11)</f>
        <v>476</v>
      </c>
      <c r="C25" s="18">
        <f>SUM('Totalen pj'!B26:M26)</f>
        <v>667</v>
      </c>
      <c r="D25" s="18">
        <f>SUM('Totalen pj'!B41:M41)</f>
        <v>703</v>
      </c>
      <c r="E25" s="18">
        <f>SUM('Totalen pj'!B56:M56)</f>
        <v>633</v>
      </c>
      <c r="F25" s="18">
        <f>SUM('Totalen pj'!B71:M71)</f>
        <v>558</v>
      </c>
      <c r="G25" s="18">
        <f>SUM('Totalen pj'!B86:M86)</f>
        <v>558</v>
      </c>
      <c r="H25" s="18">
        <f>SUM('Totalen pj'!B101:M101)</f>
        <v>403</v>
      </c>
      <c r="I25" s="18">
        <f>SUM('Totalen pj'!B116:M116)</f>
        <v>337</v>
      </c>
      <c r="J25" s="18">
        <f>SUM('Totalen pj'!B131:M131)</f>
        <v>285</v>
      </c>
      <c r="K25" s="18">
        <f t="shared" si="1"/>
        <v>186</v>
      </c>
    </row>
    <row r="26" spans="1:11" x14ac:dyDescent="0.3">
      <c r="A26" s="2" t="s">
        <v>8</v>
      </c>
      <c r="B26" s="2">
        <f>SUM('Totalen pj'!B12:M12)</f>
        <v>806</v>
      </c>
      <c r="C26" s="2">
        <f>SUM('Totalen pj'!B27:M27)</f>
        <v>1021</v>
      </c>
      <c r="D26" s="2">
        <f>SUM('Totalen pj'!B42:M42)</f>
        <v>1442</v>
      </c>
      <c r="E26" s="2">
        <f>SUM('Totalen pj'!B57:M57)</f>
        <v>1182</v>
      </c>
      <c r="F26" s="2">
        <f>SUM('Totalen pj'!B72:M72)</f>
        <v>853</v>
      </c>
      <c r="G26" s="2">
        <f>SUM('Totalen pj'!B87:M87)</f>
        <v>858</v>
      </c>
      <c r="H26" s="2">
        <f>SUM('Totalen pj'!B102:M102)</f>
        <v>899</v>
      </c>
      <c r="I26" s="2">
        <f>SUM('Totalen pj'!B117:M117)</f>
        <v>851</v>
      </c>
      <c r="J26" s="2">
        <f>SUM('Totalen pj'!B132:M132)</f>
        <v>840</v>
      </c>
      <c r="K26" s="2">
        <f t="shared" si="1"/>
        <v>474</v>
      </c>
    </row>
    <row r="27" spans="1:11" x14ac:dyDescent="0.3">
      <c r="A27" s="18" t="s">
        <v>9</v>
      </c>
      <c r="B27" s="18">
        <f>SUM('Totalen pj'!B13:M13)</f>
        <v>697</v>
      </c>
      <c r="C27" s="18">
        <f>SUM('Totalen pj'!B28:M28)</f>
        <v>769</v>
      </c>
      <c r="D27" s="18">
        <f>SUM('Totalen pj'!B43:M43)</f>
        <v>1629</v>
      </c>
      <c r="E27" s="18">
        <f>SUM('Totalen pj'!B58:M58)</f>
        <v>1324</v>
      </c>
      <c r="F27" s="18">
        <f>SUM('Totalen pj'!B73:M73)</f>
        <v>1176</v>
      </c>
      <c r="G27" s="18">
        <f>SUM('Totalen pj'!B88:M88)</f>
        <v>1300</v>
      </c>
      <c r="H27" s="18">
        <f>SUM('Totalen pj'!B103:M103)</f>
        <v>1150</v>
      </c>
      <c r="I27" s="18">
        <f>SUM('Totalen pj'!B118:M118)</f>
        <v>1155</v>
      </c>
      <c r="J27" s="18">
        <f>SUM('Totalen pj'!B133:M133)</f>
        <v>1059</v>
      </c>
      <c r="K27" s="18">
        <f t="shared" si="1"/>
        <v>582</v>
      </c>
    </row>
    <row r="28" spans="1:11" ht="15" thickBot="1" x14ac:dyDescent="0.35">
      <c r="A28" s="2" t="s">
        <v>10</v>
      </c>
      <c r="B28" s="2">
        <f>SUM('Totalen pj'!B14:M14)</f>
        <v>899</v>
      </c>
      <c r="C28" s="2">
        <f>SUM('Totalen pj'!B29:M29)</f>
        <v>1296</v>
      </c>
      <c r="D28" s="2">
        <f>SUM('Totalen pj'!B44:M44)</f>
        <v>1440</v>
      </c>
      <c r="E28" s="2">
        <f>SUM('Totalen pj'!B59:M59)</f>
        <v>1473</v>
      </c>
      <c r="F28" s="2">
        <f>SUM('Totalen pj'!B74:M74)</f>
        <v>1375</v>
      </c>
      <c r="G28" s="2">
        <f>SUM('Totalen pj'!B89:M89)</f>
        <v>1061</v>
      </c>
      <c r="H28" s="2">
        <f>SUM('Totalen pj'!B104:M104)</f>
        <v>788</v>
      </c>
      <c r="I28" s="2">
        <f>SUM('Totalen pj'!B119:M119)</f>
        <v>700</v>
      </c>
      <c r="J28" s="2">
        <f>SUM('Totalen pj'!B134:M134)</f>
        <v>596</v>
      </c>
      <c r="K28" s="2">
        <f t="shared" si="1"/>
        <v>398</v>
      </c>
    </row>
    <row r="29" spans="1:11" x14ac:dyDescent="0.3">
      <c r="A29" s="19" t="s">
        <v>23</v>
      </c>
      <c r="B29" s="21">
        <f>SUM(B18:B28)</f>
        <v>8967</v>
      </c>
      <c r="C29" s="21">
        <f t="shared" ref="C29:K29" si="2">SUM(C18:C28)</f>
        <v>11385</v>
      </c>
      <c r="D29" s="21">
        <f t="shared" si="2"/>
        <v>14727</v>
      </c>
      <c r="E29" s="21">
        <f t="shared" si="2"/>
        <v>13763</v>
      </c>
      <c r="F29" s="21">
        <f t="shared" si="2"/>
        <v>12361</v>
      </c>
      <c r="G29" s="21">
        <f t="shared" si="2"/>
        <v>12264</v>
      </c>
      <c r="H29" s="21">
        <f t="shared" si="2"/>
        <v>11703</v>
      </c>
      <c r="I29" s="21">
        <f t="shared" si="2"/>
        <v>9802</v>
      </c>
      <c r="J29" s="21">
        <f t="shared" si="2"/>
        <v>8366</v>
      </c>
      <c r="K29" s="21">
        <f t="shared" si="2"/>
        <v>4957</v>
      </c>
    </row>
    <row r="30" spans="1:11" ht="193.5" customHeight="1" x14ac:dyDescent="0.3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Totalen pj</vt:lpstr>
      <vt:lpstr>Totaal pj</vt:lpstr>
      <vt:lpstr>Grafieken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Sanders</dc:creator>
  <cp:lastModifiedBy>Eva Timmermans</cp:lastModifiedBy>
  <cp:lastPrinted>2018-02-02T00:46:02Z</cp:lastPrinted>
  <dcterms:created xsi:type="dcterms:W3CDTF">2018-02-01T23:02:25Z</dcterms:created>
  <dcterms:modified xsi:type="dcterms:W3CDTF">2025-10-02T09:33:19Z</dcterms:modified>
</cp:coreProperties>
</file>